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58013CE4-3546-4B84-9BC6-6E41EE8456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L350" i="1" s="1"/>
  <c r="K351" i="1"/>
  <c r="K350" i="1" s="1"/>
  <c r="K336" i="1" s="1"/>
  <c r="J351" i="1"/>
  <c r="J350" i="1" s="1"/>
  <c r="I351" i="1"/>
  <c r="I350" i="1" s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L337" i="1" s="1"/>
  <c r="L336" i="1" s="1"/>
  <c r="K338" i="1"/>
  <c r="J338" i="1"/>
  <c r="I338" i="1"/>
  <c r="K337" i="1"/>
  <c r="J337" i="1"/>
  <c r="I337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L304" i="1" s="1"/>
  <c r="K323" i="1"/>
  <c r="K322" i="1" s="1"/>
  <c r="K304" i="1" s="1"/>
  <c r="J323" i="1"/>
  <c r="J322" i="1" s="1"/>
  <c r="J304" i="1" s="1"/>
  <c r="I323" i="1"/>
  <c r="I322" i="1" s="1"/>
  <c r="I304" i="1" s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L293" i="1" s="1"/>
  <c r="K294" i="1"/>
  <c r="J294" i="1"/>
  <c r="I294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L285" i="1" s="1"/>
  <c r="K286" i="1"/>
  <c r="K285" i="1" s="1"/>
  <c r="K271" i="1" s="1"/>
  <c r="J286" i="1"/>
  <c r="J285" i="1" s="1"/>
  <c r="J271" i="1" s="1"/>
  <c r="I286" i="1"/>
  <c r="I285" i="1" s="1"/>
  <c r="I271" i="1" s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K273" i="1"/>
  <c r="J273" i="1"/>
  <c r="I273" i="1"/>
  <c r="K272" i="1"/>
  <c r="J272" i="1"/>
  <c r="I272" i="1"/>
  <c r="L268" i="1"/>
  <c r="K268" i="1"/>
  <c r="J268" i="1"/>
  <c r="I268" i="1"/>
  <c r="L267" i="1"/>
  <c r="K267" i="1"/>
  <c r="J267" i="1"/>
  <c r="I267" i="1"/>
  <c r="L265" i="1"/>
  <c r="L264" i="1" s="1"/>
  <c r="K265" i="1"/>
  <c r="J265" i="1"/>
  <c r="I265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L257" i="1" s="1"/>
  <c r="K258" i="1"/>
  <c r="K257" i="1" s="1"/>
  <c r="K239" i="1" s="1"/>
  <c r="J258" i="1"/>
  <c r="J257" i="1" s="1"/>
  <c r="J239" i="1" s="1"/>
  <c r="I258" i="1"/>
  <c r="I257" i="1" s="1"/>
  <c r="I239" i="1" s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J221" i="1"/>
  <c r="I221" i="1"/>
  <c r="L220" i="1"/>
  <c r="K220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0" i="1"/>
  <c r="K180" i="1"/>
  <c r="J180" i="1"/>
  <c r="I180" i="1"/>
  <c r="L179" i="1"/>
  <c r="K179" i="1"/>
  <c r="K173" i="1" s="1"/>
  <c r="J179" i="1"/>
  <c r="J173" i="1" s="1"/>
  <c r="I179" i="1"/>
  <c r="I173" i="1" s="1"/>
  <c r="L175" i="1"/>
  <c r="L174" i="1" s="1"/>
  <c r="L173" i="1" s="1"/>
  <c r="K175" i="1"/>
  <c r="J175" i="1"/>
  <c r="I175" i="1"/>
  <c r="K174" i="1"/>
  <c r="J174" i="1"/>
  <c r="I174" i="1"/>
  <c r="L171" i="1"/>
  <c r="K171" i="1"/>
  <c r="J171" i="1"/>
  <c r="I171" i="1"/>
  <c r="L170" i="1"/>
  <c r="L169" i="1" s="1"/>
  <c r="L168" i="1" s="1"/>
  <c r="K170" i="1"/>
  <c r="K169" i="1" s="1"/>
  <c r="J170" i="1"/>
  <c r="J169" i="1" s="1"/>
  <c r="I170" i="1"/>
  <c r="I169" i="1" s="1"/>
  <c r="L166" i="1"/>
  <c r="K166" i="1"/>
  <c r="J166" i="1"/>
  <c r="I166" i="1"/>
  <c r="L165" i="1"/>
  <c r="K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L145" i="1" s="1"/>
  <c r="K146" i="1"/>
  <c r="K145" i="1" s="1"/>
  <c r="J146" i="1"/>
  <c r="J145" i="1" s="1"/>
  <c r="I146" i="1"/>
  <c r="I145" i="1" s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0" i="1"/>
  <c r="L109" i="1" s="1"/>
  <c r="L104" i="1" s="1"/>
  <c r="K110" i="1"/>
  <c r="K109" i="1" s="1"/>
  <c r="K104" i="1" s="1"/>
  <c r="J110" i="1"/>
  <c r="J109" i="1" s="1"/>
  <c r="J104" i="1" s="1"/>
  <c r="I110" i="1"/>
  <c r="I109" i="1" s="1"/>
  <c r="I104" i="1" s="1"/>
  <c r="L106" i="1"/>
  <c r="K106" i="1"/>
  <c r="J106" i="1"/>
  <c r="I106" i="1"/>
  <c r="L105" i="1"/>
  <c r="K105" i="1"/>
  <c r="J105" i="1"/>
  <c r="I105" i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J96" i="1"/>
  <c r="I96" i="1"/>
  <c r="L95" i="1"/>
  <c r="K95" i="1"/>
  <c r="J95" i="1"/>
  <c r="I95" i="1"/>
  <c r="L94" i="1"/>
  <c r="K94" i="1"/>
  <c r="J94" i="1"/>
  <c r="I94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K66" i="1" s="1"/>
  <c r="K65" i="1" s="1"/>
  <c r="J77" i="1"/>
  <c r="I77" i="1"/>
  <c r="L73" i="1"/>
  <c r="L72" i="1" s="1"/>
  <c r="L66" i="1" s="1"/>
  <c r="L65" i="1" s="1"/>
  <c r="K73" i="1"/>
  <c r="J73" i="1"/>
  <c r="I73" i="1"/>
  <c r="K72" i="1"/>
  <c r="J72" i="1"/>
  <c r="I72" i="1"/>
  <c r="L68" i="1"/>
  <c r="K68" i="1"/>
  <c r="J68" i="1"/>
  <c r="I68" i="1"/>
  <c r="L67" i="1"/>
  <c r="K67" i="1"/>
  <c r="J67" i="1"/>
  <c r="I67" i="1"/>
  <c r="J66" i="1"/>
  <c r="J65" i="1" s="1"/>
  <c r="I66" i="1"/>
  <c r="I65" i="1" s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I35" i="1" s="1"/>
  <c r="I168" i="1" l="1"/>
  <c r="K168" i="1"/>
  <c r="I113" i="1"/>
  <c r="K186" i="1"/>
  <c r="K185" i="1" s="1"/>
  <c r="J168" i="1"/>
  <c r="I139" i="1"/>
  <c r="L271" i="1"/>
  <c r="J93" i="1"/>
  <c r="J34" i="1" s="1"/>
  <c r="J113" i="1"/>
  <c r="K93" i="1"/>
  <c r="K34" i="1" s="1"/>
  <c r="K139" i="1"/>
  <c r="L139" i="1"/>
  <c r="J303" i="1"/>
  <c r="K303" i="1"/>
  <c r="I238" i="1"/>
  <c r="L303" i="1"/>
  <c r="I336" i="1"/>
  <c r="I93" i="1"/>
  <c r="I34" i="1" s="1"/>
  <c r="L186" i="1"/>
  <c r="L185" i="1" s="1"/>
  <c r="L113" i="1"/>
  <c r="I303" i="1"/>
  <c r="J238" i="1"/>
  <c r="J336" i="1"/>
  <c r="I186" i="1"/>
  <c r="I185" i="1" s="1"/>
  <c r="J139" i="1"/>
  <c r="L93" i="1"/>
  <c r="L34" i="1" s="1"/>
  <c r="K238" i="1"/>
  <c r="J186" i="1"/>
  <c r="J185" i="1" s="1"/>
  <c r="K113" i="1"/>
  <c r="L239" i="1"/>
  <c r="L238" i="1" s="1"/>
  <c r="J184" i="1" l="1"/>
  <c r="J368" i="1" s="1"/>
  <c r="I184" i="1"/>
  <c r="I368" i="1" s="1"/>
  <c r="K184" i="1"/>
  <c r="K368" i="1" s="1"/>
  <c r="L184" i="1"/>
  <c r="L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<sst xmlns="http://schemas.openxmlformats.org/spreadsheetml/2006/main" count="392" uniqueCount="240">
  <si>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</si>
  <si>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</si>
  <si>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</si>
  <si>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</si>
  <si>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</si>
  <si>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</si>
  <si>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</si>
  <si>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</si>
  <si>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</si>
  <si>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</si>
  <si>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</si>
  <si>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</si>
  <si>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</si>
  <si>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</si>
  <si>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</si>
  <si>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</si>
  <si>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</si>
  <si>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</si>
  <si>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</si>
  <si>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</si>
  <si>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</si>
  <si>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</si>
  <si>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</si>
  <si>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</si>
  <si>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</si>
  <si>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</si>
  <si>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</si>
  <si>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</si>
  <si>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</si>
  <si>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</si>
  <si>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</si>
  <si>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</si>
  <si>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</si>
  <si>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</si>
  <si>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</si>
  <si>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</si>
  <si>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</si>
  <si>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</si>
  <si>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</si>
  <si>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</si>
  <si>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</si>
  <si>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</si>
  <si>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</si>
  <si>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</si>
  <si>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</si>
  <si>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</si>
  <si>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</si>
  <si>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</si>
  <si>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</si>
  <si>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</si>
  <si>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</si>
  <si>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</si>
  <si>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</si>
  <si>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</si>
  <si>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</si>
  <si>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</si>
  <si>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</si>
  <si>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</si>
  <si>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</si>
  <si>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</si>
  <si>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</si>
  <si>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</si>
  <si>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</si>
  <si>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</si>
  <si>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</si>
  <si>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</si>
  <si>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</si>
  <si>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</si>
  <si>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</si>
  <si>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</si>
  <si>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</si>
  <si>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</si>
  <si>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</si>
  <si>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</si>
  <si>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</si>
  <si>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</si>
  <si>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</si>
  <si>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</si>
  <si>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</si>
  <si>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</si>
  <si>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</si>
  <si>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</si>
  <si>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</si>
  <si>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</si>
  <si>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</si>
  <si>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</si>
  <si>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</si>
  <si>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</si>
  <si>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</si>
  <si>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</si>
  <si>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</si>
  <si>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</si>
  <si>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</si>
  <si>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</si>
  <si>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</si>
  <si>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</si>
  <si>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</si>
  <si>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</si>
  <si>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</si>
  <si>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</si>
  <si>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</si>
  <si>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</si>
  <si>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</si>
  <si>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</si>
  <si>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</si>
  <si>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</si>
  <si>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</si>
  <si>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</si>
  <si>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</si>
  <si>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</si>
  <si>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</si>
  <si>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</si>
  <si>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</si>
  <si>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</si>
  <si>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</si>
  <si>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</si>
  <si>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</si>
  <si>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</si>
  <si>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</si>
  <si>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</si>
  <si>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</si>
  <si>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</si>
  <si>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</si>
  <si>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</si>
  <si>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</si>
  <si>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</si>
  <si>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</si>
  <si>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</si>
  <si>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</si>
  <si>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</si>
  <si>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</si>
  <si>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</si>
  <si>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</si>
  <si>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</si>
  <si>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</si>
  <si>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</si>
  <si>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</si>
  <si>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</si>
  <si>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</si>
  <si>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</si>
  <si>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</si>
  <si>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</si>
  <si>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</si>
  <si>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</si>
  <si>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</si>
  <si>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</si>
  <si>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</si>
  <si>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</si>
  <si>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</si>
  <si>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</si>
  <si>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</si>
  <si>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</si>
  <si>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</si>
  <si>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</si>
  <si>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</si>
  <si>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</si>
  <si>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</si>
  <si>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</si>
  <si>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</si>
  <si>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</si>
  <si>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</si>
  <si>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</si>
  <si>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</si>
  <si>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</si>
  <si>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</si>
  <si>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</si>
  <si>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</si>
  <si>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</si>
  <si>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</si>
  <si>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</si>
  <si>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</si>
  <si>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</si>
  <si>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</si>
  <si>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</si>
  <si>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</si>
  <si>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</si>
  <si>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</si>
  <si>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</si>
  <si>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</si>
  <si>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</si>
  <si>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</si>
  <si>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</si>
  <si>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</si>
  <si>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</si>
  <si>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</si>
  <si>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</si>
  <si>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</si>
  <si>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</si>
  <si>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</si>
  <si>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</si>
  <si>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</si>
  <si>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</si>
  <si>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</si>
  <si>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</si>
  <si>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</si>
  <si>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</si>
  <si>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</si>
  <si>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</si>
  <si>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</si>
  <si>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</si>
  <si>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</si>
  <si>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</si>
  <si>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</si>
  <si>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</si>
  <si>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</si>
  <si>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</si>
  <si>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</si>
  <si>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</si>
  <si>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</si>
  <si>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</si>
  <si>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</si>
  <si>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</si>
  <si>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</si>
  <si>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</si>
  <si>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</si>
  <si>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</si>
  <si>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</si>
  <si>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</si>
  <si>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</si>
  <si>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</si>
  <si>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</si>
  <si>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</si>
  <si>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</si>
  <si>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</si>
  <si>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</si>
  <si>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</si>
  <si>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</si>
  <si>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</si>
  <si>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</si>
  <si>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</si>
  <si>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</si>
  <si>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</si>
  <si>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</si>
  <si>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</si>
  <si>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</si>
  <si>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</si>
  <si>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</si>
  <si>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</si>
  <si>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</si>
  <si>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2023.07.12 Nr.16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</si>
</sst>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7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510100</v>
      </c>
      <c r="J34" s="109">
        <f>SUM(J35+J46+J65+J86+J93+J113+J139+J158+J168)</f>
        <v>253300</v>
      </c>
      <c r="K34" s="110">
        <f>SUM(K35+K46+K65+K86+K93+K113+K139+K158+K168)</f>
        <v>187725.47</v>
      </c>
      <c r="L34" s="109">
        <f>SUM(L35+L46+L65+L86+L93+L113+L139+L158+L168)</f>
        <v>187725.47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326800</v>
      </c>
      <c r="J35" s="109">
        <f>SUM(J36+J42)</f>
        <v>166600</v>
      </c>
      <c r="K35" s="111">
        <f>SUM(K36+K42)</f>
        <v>136946.23000000001</v>
      </c>
      <c r="L35" s="112">
        <f>SUM(L36+L42)</f>
        <v>136946.23000000001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321600</v>
      </c>
      <c r="J36" s="109">
        <f>SUM(J37)</f>
        <v>164000</v>
      </c>
      <c r="K36" s="110">
        <f>SUM(K37)</f>
        <v>134738.63</v>
      </c>
      <c r="L36" s="109">
        <f>SUM(L37)</f>
        <v>134738.63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321600</v>
      </c>
      <c r="J37" s="109">
        <f t="shared" ref="J37:L38" si="0">SUM(J38)</f>
        <v>164000</v>
      </c>
      <c r="K37" s="109">
        <f t="shared" si="0"/>
        <v>134738.63</v>
      </c>
      <c r="L37" s="109">
        <f t="shared" si="0"/>
        <v>134738.63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321600</v>
      </c>
      <c r="J38" s="110">
        <f t="shared" si="0"/>
        <v>164000</v>
      </c>
      <c r="K38" s="110">
        <f t="shared" si="0"/>
        <v>134738.63</v>
      </c>
      <c r="L38" s="110">
        <f t="shared" si="0"/>
        <v>134738.63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321600</v>
      </c>
      <c r="J39" s="114">
        <v>164000</v>
      </c>
      <c r="K39" s="114">
        <v>134738.63</v>
      </c>
      <c r="L39" s="114">
        <v>134738.63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5200</v>
      </c>
      <c r="J42" s="109">
        <f t="shared" si="1"/>
        <v>2600</v>
      </c>
      <c r="K42" s="110">
        <f t="shared" si="1"/>
        <v>2207.6</v>
      </c>
      <c r="L42" s="109">
        <f t="shared" si="1"/>
        <v>2207.6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5200</v>
      </c>
      <c r="J43" s="109">
        <f t="shared" si="1"/>
        <v>2600</v>
      </c>
      <c r="K43" s="109">
        <f t="shared" si="1"/>
        <v>2207.6</v>
      </c>
      <c r="L43" s="109">
        <f t="shared" si="1"/>
        <v>2207.6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5200</v>
      </c>
      <c r="J44" s="109">
        <f t="shared" si="1"/>
        <v>2600</v>
      </c>
      <c r="K44" s="109">
        <f t="shared" si="1"/>
        <v>2207.6</v>
      </c>
      <c r="L44" s="109">
        <f t="shared" si="1"/>
        <v>2207.6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5200</v>
      </c>
      <c r="J45" s="114">
        <v>2600</v>
      </c>
      <c r="K45" s="114">
        <v>2207.6</v>
      </c>
      <c r="L45" s="114">
        <v>2207.6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183300</v>
      </c>
      <c r="J46" s="117">
        <f t="shared" si="2"/>
        <v>86700</v>
      </c>
      <c r="K46" s="116">
        <f t="shared" si="2"/>
        <v>50779.24</v>
      </c>
      <c r="L46" s="116">
        <f t="shared" si="2"/>
        <v>50779.24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183300</v>
      </c>
      <c r="J47" s="110">
        <f t="shared" si="2"/>
        <v>86700</v>
      </c>
      <c r="K47" s="109">
        <f t="shared" si="2"/>
        <v>50779.24</v>
      </c>
      <c r="L47" s="110">
        <f t="shared" si="2"/>
        <v>50779.24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183300</v>
      </c>
      <c r="J48" s="110">
        <f t="shared" si="2"/>
        <v>86700</v>
      </c>
      <c r="K48" s="112">
        <f t="shared" si="2"/>
        <v>50779.24</v>
      </c>
      <c r="L48" s="112">
        <f t="shared" si="2"/>
        <v>50779.24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183300</v>
      </c>
      <c r="J49" s="118">
        <f>SUM(J50:J64)</f>
        <v>86700</v>
      </c>
      <c r="K49" s="119">
        <f>SUM(K50:K64)</f>
        <v>50779.24</v>
      </c>
      <c r="L49" s="119">
        <f>SUM(L50:L64)</f>
        <v>50779.24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1700</v>
      </c>
      <c r="J50" s="114">
        <v>900</v>
      </c>
      <c r="K50" s="114">
        <v>513.79999999999995</v>
      </c>
      <c r="L50" s="114">
        <v>513.79999999999995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500</v>
      </c>
      <c r="J51" s="114">
        <v>0</v>
      </c>
      <c r="K51" s="114">
        <v>0</v>
      </c>
      <c r="L51" s="114">
        <v>0</v>
      </c>
      <c r="M51"/>
    </row>
    <row r="52" spans="1:13" ht="25.5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2700</v>
      </c>
      <c r="J52" s="114">
        <v>1300</v>
      </c>
      <c r="K52" s="114">
        <v>825.91</v>
      </c>
      <c r="L52" s="114">
        <v>825.91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37100</v>
      </c>
      <c r="J53" s="114">
        <v>18000</v>
      </c>
      <c r="K53" s="114">
        <v>14911.58</v>
      </c>
      <c r="L53" s="114">
        <v>14911.58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100</v>
      </c>
      <c r="J55" s="114">
        <v>100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11600</v>
      </c>
      <c r="J58" s="114">
        <v>7100</v>
      </c>
      <c r="K58" s="114">
        <v>4187.96</v>
      </c>
      <c r="L58" s="114">
        <v>4187.96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400</v>
      </c>
      <c r="J59" s="114">
        <v>300</v>
      </c>
      <c r="K59" s="114">
        <v>200</v>
      </c>
      <c r="L59" s="114">
        <v>200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119400</v>
      </c>
      <c r="J61" s="114">
        <v>55400</v>
      </c>
      <c r="K61" s="114">
        <v>27888.2</v>
      </c>
      <c r="L61" s="114">
        <v>27888.2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3000</v>
      </c>
      <c r="J62" s="114">
        <v>1500</v>
      </c>
      <c r="K62" s="114">
        <v>568.99</v>
      </c>
      <c r="L62" s="114">
        <v>568.99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6800</v>
      </c>
      <c r="J64" s="114">
        <v>2100</v>
      </c>
      <c r="K64" s="114">
        <v>1682.8</v>
      </c>
      <c r="L64" s="114">
        <v>1682.8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3600</v>
      </c>
      <c r="J184" s="121">
        <f>SUM(J185+J238+J303)</f>
        <v>3600</v>
      </c>
      <c r="K184" s="110">
        <f>SUM(K185+K238+K303)</f>
        <v>3597</v>
      </c>
      <c r="L184" s="109">
        <f>SUM(L185+L238+L303)</f>
        <v>3597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3600</v>
      </c>
      <c r="J185" s="116">
        <f>SUM(J186+J209+J216+J228+J232)</f>
        <v>3600</v>
      </c>
      <c r="K185" s="116">
        <f>SUM(K186+K209+K216+K228+K232)</f>
        <v>3597</v>
      </c>
      <c r="L185" s="116">
        <f>SUM(L186+L209+L216+L228+L232)</f>
        <v>3597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3600</v>
      </c>
      <c r="J186" s="121">
        <f>SUM(J187+J190+J195+J201+J206)</f>
        <v>3600</v>
      </c>
      <c r="K186" s="110">
        <f>SUM(K187+K190+K195+K201+K206)</f>
        <v>3597</v>
      </c>
      <c r="L186" s="109">
        <f>SUM(L187+L190+L195+L201+L206)</f>
        <v>3597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3600</v>
      </c>
      <c r="J195" s="121">
        <f>J196</f>
        <v>3600</v>
      </c>
      <c r="K195" s="110">
        <f>K196</f>
        <v>3597</v>
      </c>
      <c r="L195" s="109">
        <f>L196</f>
        <v>3597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3600</v>
      </c>
      <c r="J196" s="109">
        <f>SUM(J197:J200)</f>
        <v>3600</v>
      </c>
      <c r="K196" s="109">
        <f>SUM(K197:K200)</f>
        <v>3597</v>
      </c>
      <c r="L196" s="109">
        <f>SUM(L197:L200)</f>
        <v>3597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3600</v>
      </c>
      <c r="J200" s="135">
        <v>3600</v>
      </c>
      <c r="K200" s="115">
        <v>3597</v>
      </c>
      <c r="L200" s="115">
        <v>3597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513700</v>
      </c>
      <c r="J368" s="124">
        <f>SUM(J34+J184)</f>
        <v>256900</v>
      </c>
      <c r="K368" s="124">
        <f>SUM(K34+K184)</f>
        <v>191322.47</v>
      </c>
      <c r="L368" s="124">
        <f>SUM(L34+L184)</f>
        <v>191322.47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barmokykla@gmail.com</cp:lastModifiedBy>
  <dcterms:created xsi:type="dcterms:W3CDTF">2022-03-30T11:04:35Z</dcterms:created>
  <dcterms:modified xsi:type="dcterms:W3CDTF">2023-07-11T07:27:29Z</dcterms:modified>
  <cp:category/>
</cp:coreProperties>
</file>